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C:\Users\xxholmic\Data\EPN\web\2023\"/>
    </mc:Choice>
  </mc:AlternateContent>
  <bookViews>
    <workbookView xWindow="0" yWindow="15" windowWidth="15225" windowHeight="9090" tabRatio="905"/>
  </bookViews>
  <sheets>
    <sheet name="pohvěk" sheetId="8" r:id="rId1"/>
  </sheets>
  <calcPr calcId="162913"/>
</workbook>
</file>

<file path=xl/calcChain.xml><?xml version="1.0" encoding="utf-8"?>
<calcChain xmlns="http://schemas.openxmlformats.org/spreadsheetml/2006/main">
  <c r="K16" i="8" l="1"/>
  <c r="J16" i="8"/>
  <c r="H16" i="8"/>
  <c r="G16" i="8"/>
  <c r="F16" i="8"/>
  <c r="I16" i="8" s="1"/>
  <c r="E16" i="8"/>
  <c r="D16" i="8"/>
  <c r="C16" i="8"/>
  <c r="H15" i="8"/>
  <c r="K15" i="8" s="1"/>
  <c r="G15" i="8"/>
  <c r="J15" i="8" s="1"/>
  <c r="F15" i="8"/>
  <c r="I15" i="8" s="1"/>
  <c r="E15" i="8"/>
  <c r="D15" i="8"/>
  <c r="C15" i="8"/>
  <c r="J14" i="8"/>
  <c r="I14" i="8"/>
  <c r="H14" i="8"/>
  <c r="K14" i="8" s="1"/>
  <c r="G14" i="8"/>
  <c r="F14" i="8"/>
  <c r="E14" i="8"/>
  <c r="D14" i="8"/>
  <c r="C14" i="8"/>
  <c r="H13" i="8"/>
  <c r="K13" i="8" s="1"/>
  <c r="G13" i="8"/>
  <c r="J13" i="8" s="1"/>
  <c r="F13" i="8"/>
  <c r="I13" i="8" s="1"/>
  <c r="E13" i="8"/>
  <c r="D13" i="8"/>
  <c r="C13" i="8"/>
  <c r="K12" i="8"/>
  <c r="J12" i="8"/>
  <c r="I12" i="8"/>
  <c r="K11" i="8"/>
  <c r="J11" i="8"/>
  <c r="I11" i="8"/>
  <c r="K10" i="8"/>
  <c r="J10" i="8"/>
  <c r="I10" i="8"/>
  <c r="K9" i="8"/>
  <c r="J9" i="8"/>
  <c r="I9" i="8"/>
  <c r="K8" i="8"/>
  <c r="J8" i="8"/>
  <c r="I8" i="8"/>
  <c r="K7" i="8"/>
  <c r="J7" i="8"/>
  <c r="I7" i="8"/>
</calcChain>
</file>

<file path=xl/sharedStrings.xml><?xml version="1.0" encoding="utf-8"?>
<sst xmlns="http://schemas.openxmlformats.org/spreadsheetml/2006/main" count="29" uniqueCount="21">
  <si>
    <t>Počet</t>
  </si>
  <si>
    <t>Prostonané dny</t>
  </si>
  <si>
    <t>Z toho</t>
  </si>
  <si>
    <t>Věkové skupiny</t>
  </si>
  <si>
    <t>Průměr</t>
  </si>
  <si>
    <t>do 20 let</t>
  </si>
  <si>
    <t>60 a více let</t>
  </si>
  <si>
    <t>do 30 let</t>
  </si>
  <si>
    <t>50 a více let</t>
  </si>
  <si>
    <t>20 - 29 let</t>
  </si>
  <si>
    <t>30 - 39 let</t>
  </si>
  <si>
    <t>40 - 49 let</t>
  </si>
  <si>
    <t>50 - 59 let</t>
  </si>
  <si>
    <t>30 - 49 let</t>
  </si>
  <si>
    <t>muži</t>
  </si>
  <si>
    <t>ženy</t>
  </si>
  <si>
    <t>CELKEM</t>
  </si>
  <si>
    <t>Ukončené případy dočasné pracovní neschopnosti, prostonané dny a průměrná délka</t>
  </si>
  <si>
    <t>Ukončené případy DPN</t>
  </si>
  <si>
    <t>Délka trvání 1 DPN</t>
  </si>
  <si>
    <t>trvání 1 případu dočasné pracovní neschopnostiv 1. čtvrtletí 2023 podle věku a pohlaví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</si>
</sst>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25" x14ac:knownFonts="1">
    <font>
      <sz val="10"/>
      <name val="Arial CE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color theme="1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sz val="8"/>
      <name val="Tahoma"/>
      <family val="2"/>
      <charset val="238"/>
    </font>
    <font>
      <sz val="10"/>
      <name val="Tahoma"/>
      <family val="2"/>
      <charset val="238"/>
    </font>
    <font>
      <i/>
      <sz val="10"/>
      <name val="Tahoma"/>
      <family val="2"/>
      <charset val="238"/>
    </font>
    <font>
      <sz val="10"/>
      <color indexed="10"/>
      <name val="Tahoma"/>
      <family val="2"/>
      <charset val="238"/>
    </font>
    <font>
      <sz val="8"/>
      <color indexed="10"/>
      <name val="Tahoma"/>
      <family val="2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charset val="238"/>
    </font>
    <font>
      <i/>
      <sz val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3" fontId="2" fillId="0" borderId="1">
      <protection locked="0"/>
    </xf>
    <xf numFmtId="164" fontId="3" fillId="0" borderId="2" applyBorder="0">
      <alignment horizontal="center"/>
    </xf>
    <xf numFmtId="49" fontId="4" fillId="0" borderId="3">
      <alignment horizontal="center"/>
    </xf>
    <xf numFmtId="0" fontId="5" fillId="0" borderId="0">
      <alignment horizontal="center"/>
    </xf>
    <xf numFmtId="0" fontId="6" fillId="0" borderId="0"/>
    <xf numFmtId="0" fontId="10" fillId="0" borderId="0"/>
    <xf numFmtId="0" fontId="11" fillId="0" borderId="0"/>
    <xf numFmtId="3" fontId="7" fillId="0" borderId="0">
      <alignment vertical="center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3" fontId="8" fillId="0" borderId="4">
      <alignment wrapText="1"/>
    </xf>
    <xf numFmtId="4" fontId="8" fillId="0" borderId="4">
      <alignment wrapText="1"/>
    </xf>
    <xf numFmtId="49" fontId="2" fillId="0" borderId="0">
      <alignment horizontal="left" vertical="center" wrapText="1"/>
    </xf>
    <xf numFmtId="49" fontId="2" fillId="0" borderId="1">
      <alignment wrapText="1"/>
    </xf>
  </cellStyleXfs>
  <cellXfs count="76">
    <xf numFmtId="0" fontId="0" fillId="0" borderId="0" xfId="0"/>
    <xf numFmtId="3" fontId="14" fillId="4" borderId="5" xfId="0" applyNumberFormat="1" applyFont="1" applyFill="1" applyBorder="1" applyAlignment="1">
      <alignment horizontal="right" vertical="center" wrapText="1"/>
    </xf>
    <xf numFmtId="3" fontId="14" fillId="4" borderId="6" xfId="0" applyNumberFormat="1" applyFont="1" applyFill="1" applyBorder="1" applyAlignment="1">
      <alignment horizontal="right" vertical="center" wrapText="1"/>
    </xf>
    <xf numFmtId="4" fontId="14" fillId="4" borderId="5" xfId="0" applyNumberFormat="1" applyFont="1" applyFill="1" applyBorder="1" applyAlignment="1">
      <alignment horizontal="right" vertical="center" wrapText="1"/>
    </xf>
    <xf numFmtId="4" fontId="14" fillId="4" borderId="6" xfId="0" applyNumberFormat="1" applyFont="1" applyFill="1" applyBorder="1" applyAlignment="1">
      <alignment horizontal="right" vertical="center" wrapText="1"/>
    </xf>
    <xf numFmtId="4" fontId="14" fillId="4" borderId="14" xfId="0" applyNumberFormat="1" applyFont="1" applyFill="1" applyBorder="1" applyAlignment="1">
      <alignment horizontal="right" vertical="center" wrapText="1"/>
    </xf>
    <xf numFmtId="3" fontId="14" fillId="4" borderId="14" xfId="0" applyNumberFormat="1" applyFont="1" applyFill="1" applyBorder="1" applyAlignment="1">
      <alignment horizontal="right" vertical="center" wrapText="1"/>
    </xf>
    <xf numFmtId="3" fontId="15" fillId="0" borderId="0" xfId="8" applyFont="1">
      <alignment vertical="center"/>
    </xf>
    <xf numFmtId="3" fontId="15" fillId="0" borderId="0" xfId="8" applyFont="1" applyAlignment="1">
      <alignment vertical="center"/>
    </xf>
    <xf numFmtId="3" fontId="16" fillId="0" borderId="0" xfId="8" applyFont="1" applyAlignment="1">
      <alignment vertical="center" wrapText="1"/>
    </xf>
    <xf numFmtId="3" fontId="17" fillId="0" borderId="0" xfId="8" applyFont="1" applyBorder="1" applyAlignment="1">
      <alignment horizontal="right" vertical="center" wrapText="1" indent="1"/>
    </xf>
    <xf numFmtId="3" fontId="16" fillId="0" borderId="0" xfId="8" applyFont="1" applyBorder="1" applyAlignment="1">
      <alignment vertical="center" wrapText="1"/>
    </xf>
    <xf numFmtId="3" fontId="18" fillId="0" borderId="0" xfId="8" applyFont="1" applyAlignment="1">
      <alignment vertical="center" wrapText="1"/>
    </xf>
    <xf numFmtId="3" fontId="19" fillId="0" borderId="0" xfId="8" applyFont="1">
      <alignment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3" fontId="7" fillId="0" borderId="0" xfId="8" applyAlignment="1">
      <alignment vertical="center"/>
    </xf>
    <xf numFmtId="3" fontId="21" fillId="0" borderId="0" xfId="8" applyFont="1" applyAlignment="1">
      <alignment vertical="center" wrapText="1"/>
    </xf>
    <xf numFmtId="3" fontId="1" fillId="2" borderId="18" xfId="8" applyNumberFormat="1" applyFont="1" applyFill="1" applyBorder="1" applyAlignment="1">
      <alignment horizontal="right" vertical="center" wrapText="1" indent="1"/>
    </xf>
    <xf numFmtId="3" fontId="23" fillId="2" borderId="23" xfId="8" applyNumberFormat="1" applyFont="1" applyFill="1" applyBorder="1" applyAlignment="1">
      <alignment horizontal="right" vertical="center" wrapText="1" indent="1"/>
    </xf>
    <xf numFmtId="3" fontId="23" fillId="2" borderId="12" xfId="8" applyNumberFormat="1" applyFont="1" applyFill="1" applyBorder="1" applyAlignment="1">
      <alignment horizontal="right" vertical="center" wrapText="1" indent="1"/>
    </xf>
    <xf numFmtId="4" fontId="21" fillId="2" borderId="18" xfId="8" applyNumberFormat="1" applyFont="1" applyFill="1" applyBorder="1" applyAlignment="1">
      <alignment horizontal="right" vertical="center" wrapText="1" indent="1"/>
    </xf>
    <xf numFmtId="4" fontId="24" fillId="2" borderId="16" xfId="9" applyNumberFormat="1" applyFont="1" applyFill="1" applyBorder="1" applyAlignment="1">
      <alignment horizontal="right" vertical="center" wrapText="1" indent="1"/>
    </xf>
    <xf numFmtId="4" fontId="24" fillId="2" borderId="7" xfId="8" applyNumberFormat="1" applyFont="1" applyFill="1" applyBorder="1" applyAlignment="1">
      <alignment horizontal="right" vertical="center" wrapText="1" indent="1"/>
    </xf>
    <xf numFmtId="3" fontId="23" fillId="2" borderId="15" xfId="8" applyNumberFormat="1" applyFont="1" applyFill="1" applyBorder="1" applyAlignment="1">
      <alignment horizontal="right" vertical="center" wrapText="1" indent="1"/>
    </xf>
    <xf numFmtId="3" fontId="23" fillId="2" borderId="8" xfId="8" applyNumberFormat="1" applyFont="1" applyFill="1" applyBorder="1" applyAlignment="1">
      <alignment horizontal="right" vertical="center" wrapText="1" indent="1"/>
    </xf>
    <xf numFmtId="3" fontId="1" fillId="2" borderId="17" xfId="8" applyNumberFormat="1" applyFont="1" applyFill="1" applyBorder="1" applyAlignment="1">
      <alignment horizontal="right" vertical="center" wrapText="1" indent="1"/>
    </xf>
    <xf numFmtId="4" fontId="24" fillId="2" borderId="15" xfId="9" applyNumberFormat="1" applyFont="1" applyFill="1" applyBorder="1" applyAlignment="1">
      <alignment horizontal="right" vertical="center" wrapText="1" indent="1"/>
    </xf>
    <xf numFmtId="4" fontId="24" fillId="2" borderId="8" xfId="8" applyNumberFormat="1" applyFont="1" applyFill="1" applyBorder="1" applyAlignment="1">
      <alignment horizontal="right" vertical="center" wrapText="1" indent="1"/>
    </xf>
    <xf numFmtId="3" fontId="23" fillId="2" borderId="13" xfId="8" applyNumberFormat="1" applyFont="1" applyFill="1" applyBorder="1" applyAlignment="1">
      <alignment horizontal="right" vertical="center" wrapText="1" indent="1"/>
    </xf>
    <xf numFmtId="3" fontId="23" fillId="2" borderId="9" xfId="8" applyNumberFormat="1" applyFont="1" applyFill="1" applyBorder="1" applyAlignment="1">
      <alignment horizontal="right" vertical="center" wrapText="1" indent="1"/>
    </xf>
    <xf numFmtId="3" fontId="1" fillId="2" borderId="19" xfId="8" applyNumberFormat="1" applyFont="1" applyFill="1" applyBorder="1" applyAlignment="1">
      <alignment horizontal="right" vertical="center" wrapText="1" indent="1"/>
    </xf>
    <xf numFmtId="4" fontId="21" fillId="2" borderId="19" xfId="8" applyNumberFormat="1" applyFont="1" applyFill="1" applyBorder="1" applyAlignment="1">
      <alignment horizontal="right" vertical="center" wrapText="1" indent="1"/>
    </xf>
    <xf numFmtId="4" fontId="24" fillId="2" borderId="13" xfId="9" applyNumberFormat="1" applyFont="1" applyFill="1" applyBorder="1" applyAlignment="1">
      <alignment horizontal="right" vertical="center" wrapText="1" indent="1"/>
    </xf>
    <xf numFmtId="4" fontId="24" fillId="2" borderId="9" xfId="8" applyNumberFormat="1" applyFont="1" applyFill="1" applyBorder="1" applyAlignment="1">
      <alignment horizontal="right" vertical="center" wrapText="1" indent="1"/>
    </xf>
    <xf numFmtId="3" fontId="22" fillId="0" borderId="7" xfId="8" applyFont="1" applyBorder="1" applyAlignment="1">
      <alignment horizontal="center" vertical="center" wrapText="1"/>
    </xf>
    <xf numFmtId="3" fontId="1" fillId="0" borderId="17" xfId="8" applyFont="1" applyBorder="1" applyAlignment="1">
      <alignment horizontal="right" vertical="center" wrapText="1" indent="1"/>
    </xf>
    <xf numFmtId="3" fontId="23" fillId="0" borderId="16" xfId="8" applyFont="1" applyBorder="1" applyAlignment="1">
      <alignment horizontal="right" vertical="center" wrapText="1" indent="1"/>
    </xf>
    <xf numFmtId="3" fontId="23" fillId="0" borderId="7" xfId="8" applyFont="1" applyBorder="1" applyAlignment="1">
      <alignment horizontal="right" vertical="center" wrapText="1" indent="1"/>
    </xf>
    <xf numFmtId="4" fontId="21" fillId="0" borderId="17" xfId="8" applyNumberFormat="1" applyFont="1" applyBorder="1" applyAlignment="1">
      <alignment horizontal="right" vertical="center" wrapText="1" indent="1"/>
    </xf>
    <xf numFmtId="4" fontId="24" fillId="0" borderId="16" xfId="9" applyNumberFormat="1" applyFont="1" applyBorder="1" applyAlignment="1">
      <alignment horizontal="right" vertical="center" wrapText="1" indent="1"/>
    </xf>
    <xf numFmtId="4" fontId="24" fillId="0" borderId="7" xfId="8" applyNumberFormat="1" applyFont="1" applyBorder="1" applyAlignment="1">
      <alignment horizontal="right" vertical="center" wrapText="1" indent="1"/>
    </xf>
    <xf numFmtId="3" fontId="22" fillId="0" borderId="8" xfId="8" applyFont="1" applyBorder="1" applyAlignment="1">
      <alignment horizontal="center" vertical="center" wrapText="1"/>
    </xf>
    <xf numFmtId="3" fontId="1" fillId="0" borderId="18" xfId="8" applyFont="1" applyBorder="1" applyAlignment="1">
      <alignment horizontal="right" vertical="center" wrapText="1" indent="1"/>
    </xf>
    <xf numFmtId="3" fontId="23" fillId="0" borderId="15" xfId="8" applyFont="1" applyBorder="1" applyAlignment="1">
      <alignment horizontal="right" vertical="center" wrapText="1" indent="1"/>
    </xf>
    <xf numFmtId="3" fontId="23" fillId="0" borderId="8" xfId="8" applyFont="1" applyBorder="1" applyAlignment="1">
      <alignment horizontal="right" vertical="center" wrapText="1" indent="1"/>
    </xf>
    <xf numFmtId="4" fontId="21" fillId="0" borderId="18" xfId="8" applyNumberFormat="1" applyFont="1" applyBorder="1" applyAlignment="1">
      <alignment horizontal="right" vertical="center" wrapText="1" indent="1"/>
    </xf>
    <xf numFmtId="4" fontId="24" fillId="0" borderId="15" xfId="9" applyNumberFormat="1" applyFont="1" applyBorder="1" applyAlignment="1">
      <alignment horizontal="right" vertical="center" wrapText="1" indent="1"/>
    </xf>
    <xf numFmtId="4" fontId="24" fillId="0" borderId="8" xfId="8" applyNumberFormat="1" applyFont="1" applyBorder="1" applyAlignment="1">
      <alignment horizontal="right" vertical="center" wrapText="1" indent="1"/>
    </xf>
    <xf numFmtId="3" fontId="22" fillId="0" borderId="6" xfId="8" applyFont="1" applyBorder="1" applyAlignment="1">
      <alignment horizontal="center" vertical="center" wrapText="1"/>
    </xf>
    <xf numFmtId="3" fontId="1" fillId="0" borderId="5" xfId="8" applyFont="1" applyBorder="1" applyAlignment="1">
      <alignment horizontal="right" vertical="center" wrapText="1" indent="1"/>
    </xf>
    <xf numFmtId="3" fontId="23" fillId="0" borderId="14" xfId="8" applyFont="1" applyBorder="1" applyAlignment="1">
      <alignment horizontal="right" vertical="center" wrapText="1" indent="1"/>
    </xf>
    <xf numFmtId="3" fontId="23" fillId="0" borderId="6" xfId="8" applyFont="1" applyBorder="1" applyAlignment="1">
      <alignment horizontal="right" vertical="center" wrapText="1" indent="1"/>
    </xf>
    <xf numFmtId="4" fontId="21" fillId="0" borderId="5" xfId="8" applyNumberFormat="1" applyFont="1" applyBorder="1" applyAlignment="1">
      <alignment horizontal="right" vertical="center" wrapText="1" indent="1"/>
    </xf>
    <xf numFmtId="4" fontId="24" fillId="0" borderId="14" xfId="9" applyNumberFormat="1" applyFont="1" applyBorder="1" applyAlignment="1">
      <alignment horizontal="right" vertical="center" wrapText="1" indent="1"/>
    </xf>
    <xf numFmtId="4" fontId="24" fillId="0" borderId="6" xfId="8" applyNumberFormat="1" applyFont="1" applyBorder="1" applyAlignment="1">
      <alignment horizontal="right" vertical="center" wrapText="1" indent="1"/>
    </xf>
    <xf numFmtId="49" fontId="12" fillId="3" borderId="18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3" fontId="20" fillId="0" borderId="0" xfId="8" applyFont="1" applyAlignment="1">
      <alignment horizontal="center" vertical="center" wrapText="1"/>
    </xf>
    <xf numFmtId="3" fontId="22" fillId="0" borderId="22" xfId="8" applyFont="1" applyBorder="1" applyAlignment="1">
      <alignment horizontal="center" vertical="center" textRotation="90" wrapText="1"/>
    </xf>
    <xf numFmtId="3" fontId="22" fillId="0" borderId="21" xfId="8" applyFont="1" applyBorder="1" applyAlignment="1">
      <alignment horizontal="center" vertical="center" textRotation="90" wrapText="1"/>
    </xf>
    <xf numFmtId="3" fontId="22" fillId="0" borderId="20" xfId="8" applyFont="1" applyBorder="1" applyAlignment="1">
      <alignment horizontal="center" vertical="center" textRotation="90" wrapText="1"/>
    </xf>
    <xf numFmtId="3" fontId="22" fillId="0" borderId="18" xfId="8" applyFont="1" applyBorder="1" applyAlignment="1">
      <alignment horizontal="center" vertical="center" wrapText="1"/>
    </xf>
    <xf numFmtId="3" fontId="22" fillId="0" borderId="8" xfId="8" applyFont="1" applyBorder="1" applyAlignment="1">
      <alignment horizontal="center" vertical="center" wrapText="1"/>
    </xf>
    <xf numFmtId="3" fontId="22" fillId="0" borderId="19" xfId="8" applyFont="1" applyBorder="1" applyAlignment="1">
      <alignment horizontal="center" vertical="center" wrapText="1"/>
    </xf>
    <xf numFmtId="3" fontId="22" fillId="0" borderId="9" xfId="8" applyFont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3" fontId="22" fillId="0" borderId="17" xfId="8" applyFont="1" applyBorder="1" applyAlignment="1">
      <alignment horizontal="center" vertical="center" wrapText="1"/>
    </xf>
    <xf numFmtId="3" fontId="22" fillId="0" borderId="7" xfId="8" applyFont="1" applyBorder="1" applyAlignment="1">
      <alignment horizontal="center" vertical="center" wrapText="1"/>
    </xf>
  </cellXfs>
  <cellStyles count="15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" xfId="9" builtinId="5"/>
    <cellStyle name="Procenta 2" xfId="10"/>
    <cellStyle name="součty" xfId="11"/>
    <cellStyle name="součty2dm" xfId="12"/>
    <cellStyle name="text" xfId="13"/>
    <cellStyle name="txt tab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L40"/>
  <sheetViews>
    <sheetView showGridLines="0" tabSelected="1" zoomScale="80" zoomScaleNormal="80" workbookViewId="0">
      <selection activeCell="A3" sqref="A3"/>
    </sheetView>
  </sheetViews>
  <sheetFormatPr defaultColWidth="8" defaultRowHeight="12.75" x14ac:dyDescent="0.2"/>
  <cols>
    <col min="1" max="1" width="4.7109375" style="8" customWidth="1"/>
    <col min="2" max="2" width="14.7109375" style="9" customWidth="1"/>
    <col min="3" max="5" width="12.7109375" style="9" customWidth="1"/>
    <col min="6" max="8" width="14.7109375" style="9" customWidth="1"/>
    <col min="9" max="11" width="12.7109375" style="9" customWidth="1"/>
    <col min="12" max="12" width="9.5703125" style="7" customWidth="1"/>
    <col min="13" max="13" width="12.7109375" style="7" customWidth="1"/>
    <col min="14" max="14" width="12" style="7" customWidth="1"/>
    <col min="15" max="16384" width="8" style="7"/>
  </cols>
  <sheetData>
    <row r="1" spans="1:11" ht="20.100000000000001" customHeight="1" x14ac:dyDescent="0.2">
      <c r="A1" s="62" t="s">
        <v>17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ht="20.100000000000001" customHeight="1" x14ac:dyDescent="0.2">
      <c r="A2" s="62" t="s">
        <v>20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20.100000000000001" customHeight="1" thickBot="1" x14ac:dyDescent="0.25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30" customHeight="1" x14ac:dyDescent="0.2">
      <c r="A4" s="59" t="s">
        <v>3</v>
      </c>
      <c r="B4" s="61"/>
      <c r="C4" s="59" t="s">
        <v>18</v>
      </c>
      <c r="D4" s="60"/>
      <c r="E4" s="61"/>
      <c r="F4" s="59" t="s">
        <v>1</v>
      </c>
      <c r="G4" s="60"/>
      <c r="H4" s="61"/>
      <c r="I4" s="59" t="s">
        <v>19</v>
      </c>
      <c r="J4" s="60"/>
      <c r="K4" s="61"/>
    </row>
    <row r="5" spans="1:11" ht="20.100000000000001" customHeight="1" x14ac:dyDescent="0.2">
      <c r="A5" s="72"/>
      <c r="B5" s="73"/>
      <c r="C5" s="56" t="s">
        <v>0</v>
      </c>
      <c r="D5" s="57" t="s">
        <v>2</v>
      </c>
      <c r="E5" s="58"/>
      <c r="F5" s="56" t="s">
        <v>0</v>
      </c>
      <c r="G5" s="57" t="s">
        <v>2</v>
      </c>
      <c r="H5" s="58"/>
      <c r="I5" s="56" t="s">
        <v>4</v>
      </c>
      <c r="J5" s="57" t="s">
        <v>2</v>
      </c>
      <c r="K5" s="58"/>
    </row>
    <row r="6" spans="1:11" ht="20.100000000000001" customHeight="1" thickBot="1" x14ac:dyDescent="0.25">
      <c r="A6" s="72"/>
      <c r="B6" s="73"/>
      <c r="C6" s="56"/>
      <c r="D6" s="14" t="s">
        <v>14</v>
      </c>
      <c r="E6" s="15" t="s">
        <v>15</v>
      </c>
      <c r="F6" s="56"/>
      <c r="G6" s="14" t="s">
        <v>14</v>
      </c>
      <c r="H6" s="15" t="s">
        <v>15</v>
      </c>
      <c r="I6" s="56"/>
      <c r="J6" s="14" t="s">
        <v>14</v>
      </c>
      <c r="K6" s="15" t="s">
        <v>15</v>
      </c>
    </row>
    <row r="7" spans="1:11" ht="20.100000000000001" customHeight="1" x14ac:dyDescent="0.2">
      <c r="A7" s="74" t="s">
        <v>5</v>
      </c>
      <c r="B7" s="75"/>
      <c r="C7" s="18">
        <v>8836</v>
      </c>
      <c r="D7" s="19">
        <v>4841</v>
      </c>
      <c r="E7" s="20">
        <v>3995</v>
      </c>
      <c r="F7" s="18">
        <v>126317</v>
      </c>
      <c r="G7" s="19">
        <v>64378</v>
      </c>
      <c r="H7" s="20">
        <v>61939</v>
      </c>
      <c r="I7" s="21">
        <f>F7/C7</f>
        <v>14.29572204617474</v>
      </c>
      <c r="J7" s="22">
        <f>G7/D7</f>
        <v>13.298492047097707</v>
      </c>
      <c r="K7" s="23">
        <f>H7/E7</f>
        <v>15.50413016270338</v>
      </c>
    </row>
    <row r="8" spans="1:11" ht="20.100000000000001" customHeight="1" x14ac:dyDescent="0.2">
      <c r="A8" s="66" t="s">
        <v>9</v>
      </c>
      <c r="B8" s="67"/>
      <c r="C8" s="18">
        <v>149511</v>
      </c>
      <c r="D8" s="24">
        <v>75560</v>
      </c>
      <c r="E8" s="25">
        <v>73951</v>
      </c>
      <c r="F8" s="26">
        <v>2714873</v>
      </c>
      <c r="G8" s="24">
        <v>1243083</v>
      </c>
      <c r="H8" s="25">
        <v>1471790</v>
      </c>
      <c r="I8" s="21">
        <f t="shared" ref="I8:K16" si="0">F8/C8</f>
        <v>18.158349552875709</v>
      </c>
      <c r="J8" s="27">
        <f t="shared" si="0"/>
        <v>16.451601376389625</v>
      </c>
      <c r="K8" s="28">
        <f t="shared" si="0"/>
        <v>19.90223255939744</v>
      </c>
    </row>
    <row r="9" spans="1:11" ht="20.100000000000001" customHeight="1" x14ac:dyDescent="0.2">
      <c r="A9" s="66" t="s">
        <v>10</v>
      </c>
      <c r="B9" s="67"/>
      <c r="C9" s="18">
        <v>177466</v>
      </c>
      <c r="D9" s="24">
        <v>87963</v>
      </c>
      <c r="E9" s="25">
        <v>89503</v>
      </c>
      <c r="F9" s="26">
        <v>4021575</v>
      </c>
      <c r="G9" s="24">
        <v>1861270</v>
      </c>
      <c r="H9" s="25">
        <v>2160305</v>
      </c>
      <c r="I9" s="21">
        <f t="shared" si="0"/>
        <v>22.661101281372208</v>
      </c>
      <c r="J9" s="27">
        <f t="shared" si="0"/>
        <v>21.159692143287518</v>
      </c>
      <c r="K9" s="28">
        <f t="shared" si="0"/>
        <v>24.136676982894429</v>
      </c>
    </row>
    <row r="10" spans="1:11" ht="20.100000000000001" customHeight="1" x14ac:dyDescent="0.2">
      <c r="A10" s="66" t="s">
        <v>11</v>
      </c>
      <c r="B10" s="67"/>
      <c r="C10" s="18">
        <v>216938</v>
      </c>
      <c r="D10" s="24">
        <v>86941</v>
      </c>
      <c r="E10" s="25">
        <v>129997</v>
      </c>
      <c r="F10" s="26">
        <v>6250278</v>
      </c>
      <c r="G10" s="24">
        <v>2700792</v>
      </c>
      <c r="H10" s="25">
        <v>3549486</v>
      </c>
      <c r="I10" s="21">
        <f t="shared" si="0"/>
        <v>28.811356240031714</v>
      </c>
      <c r="J10" s="27">
        <f t="shared" si="0"/>
        <v>31.064653040567741</v>
      </c>
      <c r="K10" s="28">
        <f t="shared" si="0"/>
        <v>27.304368562351438</v>
      </c>
    </row>
    <row r="11" spans="1:11" ht="20.100000000000001" customHeight="1" x14ac:dyDescent="0.2">
      <c r="A11" s="66" t="s">
        <v>12</v>
      </c>
      <c r="B11" s="67"/>
      <c r="C11" s="18">
        <v>201052</v>
      </c>
      <c r="D11" s="24">
        <v>76873</v>
      </c>
      <c r="E11" s="25">
        <v>124179</v>
      </c>
      <c r="F11" s="18">
        <v>7637451</v>
      </c>
      <c r="G11" s="24">
        <v>3276070</v>
      </c>
      <c r="H11" s="25">
        <v>4361381</v>
      </c>
      <c r="I11" s="21">
        <f t="shared" si="0"/>
        <v>37.987441060024274</v>
      </c>
      <c r="J11" s="27">
        <f t="shared" si="0"/>
        <v>42.616653441390348</v>
      </c>
      <c r="K11" s="28">
        <f t="shared" si="0"/>
        <v>35.121727506261124</v>
      </c>
    </row>
    <row r="12" spans="1:11" ht="20.100000000000001" customHeight="1" x14ac:dyDescent="0.2">
      <c r="A12" s="68" t="s">
        <v>6</v>
      </c>
      <c r="B12" s="69"/>
      <c r="C12" s="18">
        <v>62214</v>
      </c>
      <c r="D12" s="29">
        <v>30599</v>
      </c>
      <c r="E12" s="30">
        <v>31615</v>
      </c>
      <c r="F12" s="31">
        <v>2771260</v>
      </c>
      <c r="G12" s="29">
        <v>1571000</v>
      </c>
      <c r="H12" s="30">
        <v>1200260</v>
      </c>
      <c r="I12" s="32">
        <f t="shared" si="0"/>
        <v>44.543993313402126</v>
      </c>
      <c r="J12" s="33">
        <f t="shared" si="0"/>
        <v>51.34154710938266</v>
      </c>
      <c r="K12" s="34">
        <f t="shared" si="0"/>
        <v>37.964890083820968</v>
      </c>
    </row>
    <row r="13" spans="1:11" ht="30" customHeight="1" thickBot="1" x14ac:dyDescent="0.25">
      <c r="A13" s="70" t="s">
        <v>16</v>
      </c>
      <c r="B13" s="71"/>
      <c r="C13" s="1">
        <f t="shared" ref="C13:H13" si="1">SUM(C7:C12)</f>
        <v>816017</v>
      </c>
      <c r="D13" s="6">
        <f t="shared" si="1"/>
        <v>362777</v>
      </c>
      <c r="E13" s="2">
        <f t="shared" si="1"/>
        <v>453240</v>
      </c>
      <c r="F13" s="1">
        <f t="shared" si="1"/>
        <v>23521754</v>
      </c>
      <c r="G13" s="6">
        <f t="shared" si="1"/>
        <v>10716593</v>
      </c>
      <c r="H13" s="2">
        <f t="shared" si="1"/>
        <v>12805161</v>
      </c>
      <c r="I13" s="3">
        <f t="shared" si="0"/>
        <v>28.825078399101979</v>
      </c>
      <c r="J13" s="5">
        <f t="shared" si="0"/>
        <v>29.540442200029219</v>
      </c>
      <c r="K13" s="4">
        <f t="shared" si="0"/>
        <v>28.252495366693143</v>
      </c>
    </row>
    <row r="14" spans="1:11" ht="20.100000000000001" customHeight="1" x14ac:dyDescent="0.2">
      <c r="A14" s="63" t="s">
        <v>2</v>
      </c>
      <c r="B14" s="35" t="s">
        <v>7</v>
      </c>
      <c r="C14" s="36">
        <f t="shared" ref="C14:H14" si="2">SUM(C7:C8)</f>
        <v>158347</v>
      </c>
      <c r="D14" s="37">
        <f t="shared" si="2"/>
        <v>80401</v>
      </c>
      <c r="E14" s="38">
        <f t="shared" si="2"/>
        <v>77946</v>
      </c>
      <c r="F14" s="36">
        <f t="shared" si="2"/>
        <v>2841190</v>
      </c>
      <c r="G14" s="37">
        <f t="shared" si="2"/>
        <v>1307461</v>
      </c>
      <c r="H14" s="38">
        <f t="shared" si="2"/>
        <v>1533729</v>
      </c>
      <c r="I14" s="39">
        <f t="shared" si="0"/>
        <v>17.942809146999942</v>
      </c>
      <c r="J14" s="40">
        <f t="shared" si="0"/>
        <v>16.261750475740353</v>
      </c>
      <c r="K14" s="41">
        <f t="shared" si="0"/>
        <v>19.676814717881609</v>
      </c>
    </row>
    <row r="15" spans="1:11" ht="20.100000000000001" customHeight="1" x14ac:dyDescent="0.2">
      <c r="A15" s="64"/>
      <c r="B15" s="42" t="s">
        <v>13</v>
      </c>
      <c r="C15" s="43">
        <f t="shared" ref="C15:H15" si="3">SUM(C9:C10)</f>
        <v>394404</v>
      </c>
      <c r="D15" s="44">
        <f t="shared" si="3"/>
        <v>174904</v>
      </c>
      <c r="E15" s="45">
        <f t="shared" si="3"/>
        <v>219500</v>
      </c>
      <c r="F15" s="43">
        <f t="shared" si="3"/>
        <v>10271853</v>
      </c>
      <c r="G15" s="44">
        <f t="shared" si="3"/>
        <v>4562062</v>
      </c>
      <c r="H15" s="45">
        <f t="shared" si="3"/>
        <v>5709791</v>
      </c>
      <c r="I15" s="46">
        <f t="shared" si="0"/>
        <v>26.043987890589346</v>
      </c>
      <c r="J15" s="47">
        <f t="shared" si="0"/>
        <v>26.08323423134977</v>
      </c>
      <c r="K15" s="48">
        <f t="shared" si="0"/>
        <v>26.012715261958999</v>
      </c>
    </row>
    <row r="16" spans="1:11" ht="20.100000000000001" customHeight="1" thickBot="1" x14ac:dyDescent="0.25">
      <c r="A16" s="65"/>
      <c r="B16" s="49" t="s">
        <v>8</v>
      </c>
      <c r="C16" s="50">
        <f t="shared" ref="C16:H16" si="4">SUM(C11:C12)</f>
        <v>263266</v>
      </c>
      <c r="D16" s="51">
        <f t="shared" si="4"/>
        <v>107472</v>
      </c>
      <c r="E16" s="52">
        <f t="shared" si="4"/>
        <v>155794</v>
      </c>
      <c r="F16" s="50">
        <f t="shared" si="4"/>
        <v>10408711</v>
      </c>
      <c r="G16" s="51">
        <f t="shared" si="4"/>
        <v>4847070</v>
      </c>
      <c r="H16" s="52">
        <f t="shared" si="4"/>
        <v>5561641</v>
      </c>
      <c r="I16" s="53">
        <f t="shared" si="0"/>
        <v>39.536860057888219</v>
      </c>
      <c r="J16" s="54">
        <f t="shared" si="0"/>
        <v>45.100770433229123</v>
      </c>
      <c r="K16" s="55">
        <f t="shared" si="0"/>
        <v>35.698685443598599</v>
      </c>
    </row>
    <row r="20" spans="6:8" x14ac:dyDescent="0.2">
      <c r="F20" s="10"/>
    </row>
    <row r="24" spans="6:8" x14ac:dyDescent="0.2">
      <c r="H24" s="11"/>
    </row>
    <row r="38" spans="10:12" x14ac:dyDescent="0.2">
      <c r="J38" s="12"/>
    </row>
    <row r="40" spans="10:12" x14ac:dyDescent="0.2">
      <c r="L40" s="13"/>
    </row>
  </sheetData>
  <mergeCells count="20">
    <mergeCell ref="A1:K1"/>
    <mergeCell ref="A10:B10"/>
    <mergeCell ref="A11:B11"/>
    <mergeCell ref="A12:B12"/>
    <mergeCell ref="A13:B13"/>
    <mergeCell ref="A4:B6"/>
    <mergeCell ref="A7:B7"/>
    <mergeCell ref="A8:B8"/>
    <mergeCell ref="A9:B9"/>
    <mergeCell ref="I4:K4"/>
    <mergeCell ref="G5:H5"/>
    <mergeCell ref="J5:K5"/>
    <mergeCell ref="F5:F6"/>
    <mergeCell ref="I5:I6"/>
    <mergeCell ref="C4:E4"/>
    <mergeCell ref="C5:C6"/>
    <mergeCell ref="D5:E5"/>
    <mergeCell ref="F4:H4"/>
    <mergeCell ref="A2:K2"/>
    <mergeCell ref="A14:A16"/>
  </mergeCells>
  <phoneticPr fontId="7" type="noConversion"/>
  <printOptions horizontalCentered="1" vertic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pohvěk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26)</cp:lastModifiedBy>
  <cp:lastPrinted>2023-04-25T06:54:40Z</cp:lastPrinted>
  <dcterms:created xsi:type="dcterms:W3CDTF">1997-01-24T11:07:25Z</dcterms:created>
  <dcterms:modified xsi:type="dcterms:W3CDTF">2023-04-25T06:54:43Z</dcterms:modified>
</cp:coreProperties>
</file>